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9690" windowHeight="7290" activeTab="0"/>
  </bookViews>
  <sheets>
    <sheet name="Доходы 2011" sheetId="1" r:id="rId1"/>
  </sheets>
  <definedNames>
    <definedName name="_xlnm.Print_Area" localSheetId="0">'Доходы 2011'!$B$1:$D$60</definedName>
  </definedNames>
  <calcPr fullCalcOnLoad="1"/>
</workbook>
</file>

<file path=xl/sharedStrings.xml><?xml version="1.0" encoding="utf-8"?>
<sst xmlns="http://schemas.openxmlformats.org/spreadsheetml/2006/main" count="104" uniqueCount="101">
  <si>
    <t>КБК</t>
  </si>
  <si>
    <t>Наименования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</si>
  <si>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</si>
  <si>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</si>
  <si>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</si>
  <si>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</si>
  <si>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182 1 01 02000 01 0000 110</t>
  </si>
  <si>
    <t>Налог на доходы физических лиц</t>
  </si>
  <si>
    <t>182 1 01 02020 01 0000 110</t>
  </si>
  <si>
    <t>Налог на доходы физ.лиц с доходов, облагаемых по налоговой ставке, установленной пунктом 1 статьи 224 НК РФ</t>
  </si>
  <si>
    <t>182 1 01 02021 01 0000 110</t>
  </si>
  <si>
    <t>Налог на доходы физических лиц с доходов, облагаемых по налоговой ставке, установленной пунктом 1 статьи 224 НК РФ за исключением доходов, полученных  физическими лицами, зарегистрированными в  качестве индивидуальных предпринимателей, частных нотариусов и других лиц, занимающихся частной практикой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</si>
  <si>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</si>
  <si>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</si>
  <si>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</si>
  <si>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</si>
  <si>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182 1 06 01030 10 0000 110</t>
  </si>
  <si>
    <t>Налог на имущество физ.лиц, взимаемый по ставкам, применяемым к объектам налогообложения, расположенным в границах поселений</t>
  </si>
  <si>
    <t>182 1 06 06000 00 0000 110</t>
  </si>
  <si>
    <t>Земельный налог</t>
  </si>
  <si>
    <t>182 1 06 06010 00 0000 110</t>
  </si>
  <si>
    <t xml:space="preserve">Земельный налог,  взимаемый по ставкам, установленным в соответствии с подпунктом 1 пункта 1 статьи 394 Налогового Кодекса РФ </t>
  </si>
  <si>
    <t>182 1 06 06013 10 0000 110</t>
  </si>
  <si>
    <t xml:space="preserve">Земельный налог,  взимаемый по ставкам, установленным в соответствии с подпунктом 1 пункта 1 статьи 394 Налогового Кодекса РФ  и применяемым к объектам налогообложения, расположенным в границах поселений </t>
  </si>
  <si>
    <t>182 1 06 06020 00 0000 110</t>
  </si>
  <si>
    <t>Земельный налог,  взимаемый по ставкам, установленным в соответствии с подпунктом 2 пункта 1 статьи 394 Налогового Кодекса РФ</t>
  </si>
  <si>
    <t>182 1 06 06023 10 0000 110</t>
  </si>
  <si>
    <t>000 1 11 00000 00 0000 000</t>
  </si>
  <si>
    <t>Доходы от использования имущества, находящегося в государственной и  муниципальной собственности</t>
  </si>
  <si>
    <t>000 1 11 05000 00 0000 120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</si>
  <si>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 средства от продажи права на заключение договоров аренды указанных земельных участков </t>
  </si>
  <si>
    <t>Доходы 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</si>
  <si>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000 1 14 00000 00 0000 000</t>
  </si>
  <si>
    <t>Доходы от продажи материальных и нематериальных активов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</si>
  <si>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 предприятий, в том числе казенных) 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</si>
  <si>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</si>
  <si>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 и которые  расположены в границах поселений</t>
  </si>
  <si>
    <t>000 2 00 00000 00 0000 000</t>
  </si>
  <si>
    <t>000 2 02 00000 00 0000 000</t>
  </si>
  <si>
    <t>Безвозмездные поступления  от других бюджетов бюджетной системы РФ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</si>
  <si>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</si>
  <si>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</si>
  <si>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</si>
  <si>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 xml:space="preserve">Дотации на выравнивание  бюджетной обеспеченности </t>
  </si>
  <si>
    <t>000 2 02 03000 00 0000 151</t>
  </si>
  <si>
    <t>Субвенции бюджетам 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</si>
  <si>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</si>
  <si>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учета на территориях, где отсутствуют  военные комиссариаты</t>
  </si>
  <si>
    <t>000 3 00 00000 00 0000 000</t>
  </si>
  <si>
    <t>000 3 02 00000 00 0000 000</t>
  </si>
  <si>
    <t>Рыночные продажи товаров и услуг</t>
  </si>
  <si>
    <t>000 3 02 01000 00 0000 130</t>
  </si>
  <si>
    <t>000 3 03 00000 00 0000 000</t>
  </si>
  <si>
    <t>Безвозмездные поступления от предпринимательской и иной приносящей доход деятельности</t>
  </si>
  <si>
    <t>000 3 03 02050 10 0000 180</t>
  </si>
  <si>
    <t>Прочие безвозмездные поступления учреждениям, находящимся в ведении органов местного самоуправления поселений</t>
  </si>
  <si>
    <t>ВСЕГО доходов с учетом предпринимательской деятельности</t>
  </si>
  <si>
    <t>К Решению Совета депутатов</t>
  </si>
  <si>
    <t>Приложение № 1</t>
  </si>
  <si>
    <t>БЕЗВОЗМЕЗДНЫЕ ПОСТУПЛЕНИЯ</t>
  </si>
  <si>
    <t>003 1 11 05010 00 0000 120</t>
  </si>
  <si>
    <t>003 1 11 05010 10 0000 120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</si>
  <si>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</si>
  <si>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</si>
  <si>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</si>
  <si>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Дотации бюджетам поселений на поддержку мер по обеспечению сбалансированности бюджетов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</si>
  <si>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</si>
  <si>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уровня бюджетной обеспеченности</t>
  </si>
  <si>
    <t>000 2 02 01001 10 0000 151</t>
  </si>
  <si>
    <t>000 2 02 03015 10 0000 151</t>
  </si>
  <si>
    <t>Субвенции бюджетам поселений на  осуществление полномочий по первичному воинскому учету на территориях, где отсутствуют военные комиссариаты</t>
  </si>
  <si>
    <t>сельского поселения Щаповское</t>
  </si>
  <si>
    <t>022 1 11 05030 00 0000 120</t>
  </si>
  <si>
    <t>022 1 11 05035 10 0000 120</t>
  </si>
  <si>
    <t>000 1 14 06000 00 0000 430</t>
  </si>
  <si>
    <t>000 1 14 06010 00 0000 430</t>
  </si>
  <si>
    <t>003 1 14 06014 10 0000 430</t>
  </si>
  <si>
    <t>022 3 02 01050 10 0000 130</t>
  </si>
  <si>
    <t>ДОХОДЫ ОТ ПРЕДПРИНИМАТЕЛЬСКОЙ И ИНОЙ, ПРИНОСЯЩЕЙ ДОХОД ДЕЯТЕЛЬНОСТИ</t>
  </si>
  <si>
    <t xml:space="preserve">022 3 03 99050 10 0000 180 </t>
  </si>
  <si>
    <t>Доходы от оказания услуг  учреждениями, находящимися в ведении органов местного самоуправления поселений</t>
  </si>
  <si>
    <t>Доходы от оказания услуг</t>
  </si>
  <si>
    <t>"О бюджете сельского поселения</t>
  </si>
  <si>
    <t>Доходы, получаемые в виде арендной платы за земельные участки, государственная собственность на которые не разграничена 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</si>
  <si>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Единица измерения: тыс.руб.</t>
  </si>
  <si>
    <t>Сумма</t>
  </si>
  <si>
    <t>Доходы, получаемые в виде арендной либо иной платы за передачу в возмездное  пользование государственного и муниципального имущества (за исключением имущества  автономных учреждений, а также имущества государственных и муниципальных унитарных предприятий, в том числе казенных)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</si>
  <si>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
Земельный налог,  взимаемый по ставкам, установленным в соответствии с подпунктом 2 пункта 1 статьи 394 Налогового Кодекса РФ  и применяемым к объектам налогообложения, расположенным в границах поселений </t>
  </si>
  <si>
    <t>022 1 14 01050 10 0000 410</t>
  </si>
  <si>
    <t>022 1 14 01000 00 0000 410</t>
  </si>
  <si>
    <t xml:space="preserve">Доходы от продажи квартир </t>
  </si>
  <si>
    <t>Доходы от продажи квартир, находящихся в собственности поселений</t>
  </si>
  <si>
    <t>000 2 02 02000 00 0000 151</t>
  </si>
  <si>
    <t>000 2 02 02999 00 0000 151</t>
  </si>
  <si>
    <t>000 2 02 02999 10 0002 151</t>
  </si>
  <si>
    <t>Субсидии бюджетам субъектов  Российской Федерации и  муниципальных  образований (межбюджетные субсидии)</t>
  </si>
  <si>
    <t>Прочие субсидии</t>
  </si>
  <si>
    <t xml:space="preserve">Прочие субсидии бюджетам поселений на установку охранно-пожарной сигнализации   </t>
  </si>
  <si>
    <t>Щаповское на 2011 год"</t>
  </si>
  <si>
    <t xml:space="preserve"> Поступление доходов в бюджет сельского поселения Щаповское  
по основным источникам в 2011 году</t>
  </si>
  <si>
    <t xml:space="preserve">     №____ от ___________ 2010г.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</si>
</sst>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53">
    <font>
      <sz val="10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3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84" fontId="2" fillId="0" borderId="10" xfId="0" applyNumberFormat="1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184" fontId="8" fillId="33" borderId="10" xfId="0" applyNumberFormat="1" applyFont="1" applyFill="1" applyBorder="1" applyAlignment="1">
      <alignment horizontal="right" vertical="top" wrapText="1"/>
    </xf>
    <xf numFmtId="184" fontId="3" fillId="33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/>
    </xf>
    <xf numFmtId="184" fontId="2" fillId="0" borderId="10" xfId="0" applyNumberFormat="1" applyFont="1" applyFill="1" applyBorder="1" applyAlignment="1">
      <alignment/>
    </xf>
    <xf numFmtId="184" fontId="2" fillId="0" borderId="10" xfId="0" applyNumberFormat="1" applyFont="1" applyFill="1" applyBorder="1" applyAlignment="1">
      <alignment vertical="top"/>
    </xf>
    <xf numFmtId="184" fontId="2" fillId="0" borderId="10" xfId="0" applyNumberFormat="1" applyFont="1" applyFill="1" applyBorder="1" applyAlignment="1">
      <alignment vertical="top" wrapText="1"/>
    </xf>
    <xf numFmtId="184" fontId="9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5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2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left" vertical="top" wrapText="1"/>
    </xf>
    <xf numFmtId="184" fontId="9" fillId="0" borderId="10" xfId="0" applyNumberFormat="1" applyFont="1" applyFill="1" applyBorder="1" applyAlignment="1">
      <alignment vertical="top"/>
    </xf>
    <xf numFmtId="0" fontId="14" fillId="0" borderId="0" xfId="0" applyFont="1" applyFill="1" applyAlignment="1">
      <alignment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60"/>
  <sheetViews>
    <sheetView tabSelected="1" view="pageBreakPreview" zoomScaleSheetLayoutView="100" zoomScalePageLayoutView="0" workbookViewId="0" topLeftCell="B1">
      <selection activeCell="C8" sqref="C8"/>
    </sheetView>
  </sheetViews>
  <sheetFormatPr defaultColWidth="9.140625" defaultRowHeight="12.75"/>
  <cols>
    <col min="1" max="1" width="1.8515625" style="10" hidden="1" customWidth="1"/>
    <col min="2" max="2" width="29.421875" style="37" customWidth="1"/>
    <col min="3" max="3" width="62.00390625" style="38" customWidth="1"/>
    <col min="4" max="4" width="15.57421875" style="22" customWidth="1"/>
    <col min="5" max="5" width="15.57421875" style="10" customWidth="1"/>
    <col min="6" max="16384" width="9.140625" style="10" customWidth="1"/>
  </cols>
  <sheetData>
    <row r="1" spans="3:4" s="21" customFormat="1" ht="21" customHeight="1">
      <c r="C1" s="46" t="s">
        <v>58</v>
      </c>
      <c r="D1" s="46"/>
    </row>
    <row r="2" spans="3:4" s="21" customFormat="1" ht="12.75" customHeight="1">
      <c r="C2" s="47" t="s">
        <v>57</v>
      </c>
      <c r="D2" s="47"/>
    </row>
    <row r="3" spans="3:4" s="21" customFormat="1" ht="12.75" customHeight="1">
      <c r="C3" s="47" t="s">
        <v>71</v>
      </c>
      <c r="D3" s="47"/>
    </row>
    <row r="4" spans="3:4" s="21" customFormat="1" ht="15.75" customHeight="1">
      <c r="C4" s="48" t="s">
        <v>82</v>
      </c>
      <c r="D4" s="48"/>
    </row>
    <row r="5" spans="3:4" s="21" customFormat="1" ht="15.75" customHeight="1">
      <c r="C5" s="48" t="s">
        <v>98</v>
      </c>
      <c r="D5" s="48"/>
    </row>
    <row r="6" spans="3:4" s="21" customFormat="1" ht="14.25" customHeight="1">
      <c r="C6" s="49" t="s">
        <v>100</v>
      </c>
      <c r="D6" s="49"/>
    </row>
    <row r="7" spans="3:4" s="21" customFormat="1" ht="12.75" hidden="1">
      <c r="C7" s="33"/>
      <c r="D7" s="15"/>
    </row>
    <row r="8" spans="3:4" s="21" customFormat="1" ht="12.75">
      <c r="C8" s="33"/>
      <c r="D8" s="15"/>
    </row>
    <row r="9" spans="2:4" s="9" customFormat="1" ht="30.75" customHeight="1">
      <c r="B9" s="45" t="s">
        <v>99</v>
      </c>
      <c r="C9" s="45"/>
      <c r="D9" s="45"/>
    </row>
    <row r="10" spans="2:4" s="9" customFormat="1" ht="12" customHeight="1">
      <c r="B10" s="11"/>
      <c r="C10" s="11"/>
      <c r="D10" s="23"/>
    </row>
    <row r="11" spans="2:4" s="34" customFormat="1" ht="12.75" customHeight="1">
      <c r="B11" s="35" t="s">
        <v>84</v>
      </c>
      <c r="C11" s="28"/>
      <c r="D11" s="23"/>
    </row>
    <row r="12" spans="2:4" s="26" customFormat="1" ht="32.25" customHeight="1">
      <c r="B12" s="25" t="s">
        <v>0</v>
      </c>
      <c r="C12" s="25" t="s">
        <v>1</v>
      </c>
      <c r="D12" s="24" t="s">
        <v>85</v>
      </c>
    </row>
    <row r="13" spans="2:4" s="9" customFormat="1" ht="15.75">
      <c r="B13" s="1">
        <v>1</v>
      </c>
      <c r="C13" s="1">
        <v>2</v>
      </c>
      <c r="D13" s="27">
        <v>3</v>
      </c>
    </row>
    <row r="14" spans="2:4" s="9" customFormat="1" ht="15.75">
      <c r="B14" s="13" t="s">
        <v>2</v>
      </c>
      <c r="C14" s="14" t="s">
        <v>3</v>
      </c>
      <c r="D14" s="20">
        <f>D15+D19+D27+D33</f>
        <v>37303</v>
      </c>
    </row>
    <row r="15" spans="2:4" s="9" customFormat="1" ht="22.5" customHeight="1">
      <c r="B15" s="3" t="s">
        <v>4</v>
      </c>
      <c r="C15" s="4" t="s">
        <v>5</v>
      </c>
      <c r="D15" s="18">
        <f>D16</f>
        <v>13885</v>
      </c>
    </row>
    <row r="16" spans="2:4" s="9" customFormat="1" ht="15.75">
      <c r="B16" s="5" t="s">
        <v>6</v>
      </c>
      <c r="C16" s="6" t="s">
        <v>7</v>
      </c>
      <c r="D16" s="17">
        <f>D17</f>
        <v>13885</v>
      </c>
    </row>
    <row r="17" spans="2:4" s="9" customFormat="1" ht="30">
      <c r="B17" s="5" t="s">
        <v>8</v>
      </c>
      <c r="C17" s="2" t="s">
        <v>9</v>
      </c>
      <c r="D17" s="17">
        <f>D18</f>
        <v>13885</v>
      </c>
    </row>
    <row r="18" spans="2:4" s="9" customFormat="1" ht="88.5" customHeight="1">
      <c r="B18" s="5" t="s">
        <v>10</v>
      </c>
      <c r="C18" s="2" t="s">
        <v>11</v>
      </c>
      <c r="D18" s="30">
        <v>13885</v>
      </c>
    </row>
    <row r="19" spans="2:4" s="9" customFormat="1" ht="20.25" customHeight="1">
      <c r="B19" s="3" t="s">
        <v>12</v>
      </c>
      <c r="C19" s="4" t="s">
        <v>13</v>
      </c>
      <c r="D19" s="18">
        <f>D20+D22</f>
        <v>12777</v>
      </c>
    </row>
    <row r="20" spans="2:4" s="9" customFormat="1" ht="15.75">
      <c r="B20" s="5" t="s">
        <v>14</v>
      </c>
      <c r="C20" s="6" t="s">
        <v>15</v>
      </c>
      <c r="D20" s="17">
        <f>D21</f>
        <v>2800</v>
      </c>
    </row>
    <row r="21" spans="2:4" s="9" customFormat="1" ht="45">
      <c r="B21" s="5" t="s">
        <v>16</v>
      </c>
      <c r="C21" s="2" t="s">
        <v>17</v>
      </c>
      <c r="D21" s="30">
        <v>2800</v>
      </c>
    </row>
    <row r="22" spans="2:4" s="9" customFormat="1" ht="15.75">
      <c r="B22" s="5" t="s">
        <v>18</v>
      </c>
      <c r="C22" s="6" t="s">
        <v>19</v>
      </c>
      <c r="D22" s="17">
        <f>D23+D25</f>
        <v>9977</v>
      </c>
    </row>
    <row r="23" spans="2:4" s="9" customFormat="1" ht="45">
      <c r="B23" s="5" t="s">
        <v>20</v>
      </c>
      <c r="C23" s="2" t="s">
        <v>21</v>
      </c>
      <c r="D23" s="17">
        <f>D24</f>
        <v>3810</v>
      </c>
    </row>
    <row r="24" spans="2:4" s="9" customFormat="1" ht="60">
      <c r="B24" s="5" t="s">
        <v>22</v>
      </c>
      <c r="C24" s="2" t="s">
        <v>23</v>
      </c>
      <c r="D24" s="30">
        <v>3810</v>
      </c>
    </row>
    <row r="25" spans="2:4" s="9" customFormat="1" ht="45">
      <c r="B25" s="5" t="s">
        <v>24</v>
      </c>
      <c r="C25" s="2" t="s">
        <v>25</v>
      </c>
      <c r="D25" s="17">
        <f>D26</f>
        <v>6167</v>
      </c>
    </row>
    <row r="26" spans="2:4" s="9" customFormat="1" ht="59.25" customHeight="1">
      <c r="B26" s="5" t="s">
        <v>26</v>
      </c>
      <c r="C26" s="2" t="s">
        <v>87</v>
      </c>
      <c r="D26" s="30">
        <v>6167</v>
      </c>
    </row>
    <row r="27" spans="2:4" s="9" customFormat="1" ht="28.5">
      <c r="B27" s="3" t="s">
        <v>27</v>
      </c>
      <c r="C27" s="4" t="s">
        <v>28</v>
      </c>
      <c r="D27" s="18">
        <f>D28</f>
        <v>4641</v>
      </c>
    </row>
    <row r="28" spans="2:4" s="9" customFormat="1" ht="90">
      <c r="B28" s="5" t="s">
        <v>29</v>
      </c>
      <c r="C28" s="7" t="s">
        <v>86</v>
      </c>
      <c r="D28" s="31">
        <f>D29+D31</f>
        <v>4641</v>
      </c>
    </row>
    <row r="29" spans="2:4" s="9" customFormat="1" ht="60">
      <c r="B29" s="5" t="s">
        <v>60</v>
      </c>
      <c r="C29" s="2" t="s">
        <v>30</v>
      </c>
      <c r="D29" s="17">
        <f>D30</f>
        <v>3303</v>
      </c>
    </row>
    <row r="30" spans="2:4" s="9" customFormat="1" ht="75">
      <c r="B30" s="5" t="s">
        <v>61</v>
      </c>
      <c r="C30" s="2" t="s">
        <v>83</v>
      </c>
      <c r="D30" s="30">
        <v>3303</v>
      </c>
    </row>
    <row r="31" spans="2:4" s="9" customFormat="1" ht="75">
      <c r="B31" s="5" t="s">
        <v>72</v>
      </c>
      <c r="C31" s="2" t="s">
        <v>31</v>
      </c>
      <c r="D31" s="17">
        <f>D32</f>
        <v>1338</v>
      </c>
    </row>
    <row r="32" spans="2:4" s="9" customFormat="1" ht="60">
      <c r="B32" s="5" t="s">
        <v>73</v>
      </c>
      <c r="C32" s="2" t="s">
        <v>66</v>
      </c>
      <c r="D32" s="30">
        <v>1338</v>
      </c>
    </row>
    <row r="33" spans="2:4" s="9" customFormat="1" ht="31.5" customHeight="1">
      <c r="B33" s="3" t="s">
        <v>32</v>
      </c>
      <c r="C33" s="4" t="s">
        <v>33</v>
      </c>
      <c r="D33" s="18">
        <f>D34+D36</f>
        <v>6000</v>
      </c>
    </row>
    <row r="34" spans="2:4" s="36" customFormat="1" ht="24" customHeight="1" hidden="1">
      <c r="B34" s="39" t="s">
        <v>89</v>
      </c>
      <c r="C34" s="40" t="s">
        <v>90</v>
      </c>
      <c r="D34" s="29">
        <f>D35</f>
        <v>0</v>
      </c>
    </row>
    <row r="35" spans="2:4" s="36" customFormat="1" ht="31.5" customHeight="1" hidden="1">
      <c r="B35" s="39" t="s">
        <v>88</v>
      </c>
      <c r="C35" s="40" t="s">
        <v>91</v>
      </c>
      <c r="D35" s="29"/>
    </row>
    <row r="36" spans="2:4" s="9" customFormat="1" ht="78" customHeight="1">
      <c r="B36" s="5" t="s">
        <v>74</v>
      </c>
      <c r="C36" s="2" t="s">
        <v>34</v>
      </c>
      <c r="D36" s="17">
        <f>D37</f>
        <v>6000</v>
      </c>
    </row>
    <row r="37" spans="2:4" s="9" customFormat="1" ht="30">
      <c r="B37" s="5" t="s">
        <v>75</v>
      </c>
      <c r="C37" s="2" t="s">
        <v>35</v>
      </c>
      <c r="D37" s="17">
        <f>D38</f>
        <v>6000</v>
      </c>
    </row>
    <row r="38" spans="2:4" s="9" customFormat="1" ht="45">
      <c r="B38" s="5" t="s">
        <v>76</v>
      </c>
      <c r="C38" s="2" t="s">
        <v>36</v>
      </c>
      <c r="D38" s="30">
        <v>6000</v>
      </c>
    </row>
    <row r="39" spans="2:4" s="9" customFormat="1" ht="15.75">
      <c r="B39" s="12" t="s">
        <v>37</v>
      </c>
      <c r="C39" s="13" t="s">
        <v>59</v>
      </c>
      <c r="D39" s="20">
        <f>D40</f>
        <v>2505</v>
      </c>
    </row>
    <row r="40" spans="2:4" s="9" customFormat="1" ht="28.5">
      <c r="B40" s="3" t="s">
        <v>38</v>
      </c>
      <c r="C40" s="4" t="s">
        <v>39</v>
      </c>
      <c r="D40" s="18">
        <f>D41+D49+D46</f>
        <v>2505</v>
      </c>
    </row>
    <row r="41" spans="2:4" s="9" customFormat="1" ht="30">
      <c r="B41" s="5" t="s">
        <v>40</v>
      </c>
      <c r="C41" s="8" t="s">
        <v>41</v>
      </c>
      <c r="D41" s="17">
        <f>D42+D44</f>
        <v>2022</v>
      </c>
    </row>
    <row r="42" spans="2:4" s="9" customFormat="1" ht="15.75" hidden="1">
      <c r="B42" s="5" t="s">
        <v>42</v>
      </c>
      <c r="C42" s="2" t="s">
        <v>43</v>
      </c>
      <c r="D42" s="17">
        <f>D43</f>
        <v>0</v>
      </c>
    </row>
    <row r="43" spans="2:4" s="9" customFormat="1" ht="30" hidden="1">
      <c r="B43" s="5" t="s">
        <v>68</v>
      </c>
      <c r="C43" s="2" t="s">
        <v>67</v>
      </c>
      <c r="D43" s="30"/>
    </row>
    <row r="44" spans="2:4" s="9" customFormat="1" ht="30">
      <c r="B44" s="5" t="s">
        <v>62</v>
      </c>
      <c r="C44" s="2" t="s">
        <v>63</v>
      </c>
      <c r="D44" s="31">
        <f>D45</f>
        <v>2022</v>
      </c>
    </row>
    <row r="45" spans="2:4" s="9" customFormat="1" ht="30">
      <c r="B45" s="5" t="s">
        <v>64</v>
      </c>
      <c r="C45" s="2" t="s">
        <v>65</v>
      </c>
      <c r="D45" s="30">
        <v>2022</v>
      </c>
    </row>
    <row r="46" spans="2:4" s="42" customFormat="1" ht="30">
      <c r="B46" s="5" t="s">
        <v>92</v>
      </c>
      <c r="C46" s="8" t="s">
        <v>95</v>
      </c>
      <c r="D46" s="41">
        <f>D47</f>
        <v>113</v>
      </c>
    </row>
    <row r="47" spans="2:4" s="21" customFormat="1" ht="15.75">
      <c r="B47" s="5" t="s">
        <v>93</v>
      </c>
      <c r="C47" s="2" t="s">
        <v>96</v>
      </c>
      <c r="D47" s="30">
        <f>D48</f>
        <v>113</v>
      </c>
    </row>
    <row r="48" spans="2:4" s="21" customFormat="1" ht="30">
      <c r="B48" s="5" t="s">
        <v>94</v>
      </c>
      <c r="C48" s="2" t="s">
        <v>97</v>
      </c>
      <c r="D48" s="30">
        <v>113</v>
      </c>
    </row>
    <row r="49" spans="2:4" s="9" customFormat="1" ht="30">
      <c r="B49" s="5" t="s">
        <v>44</v>
      </c>
      <c r="C49" s="8" t="s">
        <v>45</v>
      </c>
      <c r="D49" s="32">
        <f>D50</f>
        <v>370</v>
      </c>
    </row>
    <row r="50" spans="2:4" s="9" customFormat="1" ht="36" customHeight="1">
      <c r="B50" s="5" t="s">
        <v>46</v>
      </c>
      <c r="C50" s="6" t="s">
        <v>47</v>
      </c>
      <c r="D50" s="17">
        <f>D51</f>
        <v>370</v>
      </c>
    </row>
    <row r="51" spans="2:4" s="9" customFormat="1" ht="45">
      <c r="B51" s="5" t="s">
        <v>69</v>
      </c>
      <c r="C51" s="2" t="s">
        <v>70</v>
      </c>
      <c r="D51" s="30">
        <v>370</v>
      </c>
    </row>
    <row r="52" spans="2:4" ht="28.5">
      <c r="B52" s="12" t="s">
        <v>48</v>
      </c>
      <c r="C52" s="13" t="s">
        <v>78</v>
      </c>
      <c r="D52" s="20">
        <f>D53+D58</f>
        <v>474</v>
      </c>
    </row>
    <row r="53" spans="2:4" s="9" customFormat="1" ht="15.75">
      <c r="B53" s="3" t="s">
        <v>49</v>
      </c>
      <c r="C53" s="4" t="s">
        <v>50</v>
      </c>
      <c r="D53" s="18">
        <f>D54</f>
        <v>310</v>
      </c>
    </row>
    <row r="54" spans="2:4" s="9" customFormat="1" ht="15.75">
      <c r="B54" s="5" t="s">
        <v>51</v>
      </c>
      <c r="C54" s="2" t="s">
        <v>81</v>
      </c>
      <c r="D54" s="17">
        <f>D55</f>
        <v>310</v>
      </c>
    </row>
    <row r="55" spans="2:4" s="9" customFormat="1" ht="30">
      <c r="B55" s="5" t="s">
        <v>77</v>
      </c>
      <c r="C55" s="2" t="s">
        <v>80</v>
      </c>
      <c r="D55" s="30">
        <f>150+160</f>
        <v>310</v>
      </c>
    </row>
    <row r="56" spans="2:4" s="9" customFormat="1" ht="33.75" customHeight="1" hidden="1">
      <c r="B56" s="3" t="s">
        <v>52</v>
      </c>
      <c r="C56" s="3" t="s">
        <v>53</v>
      </c>
      <c r="D56" s="29"/>
    </row>
    <row r="57" spans="2:4" s="9" customFormat="1" ht="30" hidden="1">
      <c r="B57" s="5" t="s">
        <v>54</v>
      </c>
      <c r="C57" s="2" t="s">
        <v>55</v>
      </c>
      <c r="D57" s="29"/>
    </row>
    <row r="58" spans="2:4" s="16" customFormat="1" ht="28.5">
      <c r="B58" s="3" t="s">
        <v>52</v>
      </c>
      <c r="C58" s="4" t="s">
        <v>53</v>
      </c>
      <c r="D58" s="18">
        <f>D59</f>
        <v>164</v>
      </c>
    </row>
    <row r="59" spans="2:4" s="9" customFormat="1" ht="30">
      <c r="B59" s="5" t="s">
        <v>79</v>
      </c>
      <c r="C59" s="2" t="s">
        <v>55</v>
      </c>
      <c r="D59" s="29">
        <v>164</v>
      </c>
    </row>
    <row r="60" spans="2:4" ht="18.75">
      <c r="B60" s="43" t="s">
        <v>56</v>
      </c>
      <c r="C60" s="44"/>
      <c r="D60" s="19">
        <f>D14+D39+D52</f>
        <v>40282</v>
      </c>
    </row>
  </sheetData>
  <sheetProtection/>
  <mergeCells count="10">
    <mergeCell ref="B60:C60"/>
    <mergeCell ref="B9:D9"/>
    <mergeCell ref="C1:D1"/>
    <mergeCell ref="C2:D2"/>
    <mergeCell ref="C3:D3"/>
    <mergeCell ref="C4:D4"/>
    <mergeCell ref="C5:D5"/>
    <mergeCell ref="C6:D6"/>
  </mergeCells>
  <printOptions/>
  <pageMargins left="0.7086614173228347" right="0.31496062992125984" top="0.4724409448818898" bottom="0.3937007874015748" header="0.31496062992125984" footer="0.2755905511811024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A.Vinogradova</cp:lastModifiedBy>
  <cp:lastPrinted>2010-10-29T10:19:37Z</cp:lastPrinted>
  <dcterms:created xsi:type="dcterms:W3CDTF">1996-10-08T23:32:33Z</dcterms:created>
  <dcterms:modified xsi:type="dcterms:W3CDTF">2010-11-12T12:53:08Z</dcterms:modified>
  <cp:category/>
  <cp:version/>
  <cp:contentType/>
  <cp:contentStatus/>
</cp:coreProperties>
</file>